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Presupuestaria\"/>
    </mc:Choice>
  </mc:AlternateContent>
  <xr:revisionPtr revIDLastSave="0" documentId="13_ncr:1_{2562F290-705C-4BED-A1BC-00570696263B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0730" windowHeight="1116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<sst xmlns="http://schemas.openxmlformats.org/spreadsheetml/2006/main" count="47" uniqueCount="47">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</sst>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120" zoomScaleNormal="120" workbookViewId="0">
      <selection activeCell="J49" sqref="J49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1790161109.3199999</v>
      </c>
      <c r="D10" s="8">
        <f>SUM(D11:D18)</f>
        <v>-60587732.490000047</v>
      </c>
      <c r="E10" s="8">
        <f t="shared" ref="E10:E18" si="0">C10+D10</f>
        <v>1729573376.8299999</v>
      </c>
      <c r="F10" s="8">
        <f>SUM(F11:F18)</f>
        <v>1286828817.1800001</v>
      </c>
      <c r="G10" s="8">
        <f>SUM(G11:G18)</f>
        <v>1273414954.8799999</v>
      </c>
      <c r="H10" s="8">
        <f t="shared" ref="H10:H18" si="1">E10-F10</f>
        <v>442744559.64999986</v>
      </c>
    </row>
    <row r="11" spans="2:11" x14ac:dyDescent="0.25">
      <c r="B11" s="12" t="s">
        <v>14</v>
      </c>
      <c r="C11" s="15">
        <v>56818682.770000003</v>
      </c>
      <c r="D11" s="15">
        <v>3532044.5899999961</v>
      </c>
      <c r="E11" s="17">
        <f t="shared" si="0"/>
        <v>60350727.359999999</v>
      </c>
      <c r="F11" s="15">
        <v>59624905.310000002</v>
      </c>
      <c r="G11" s="15">
        <v>59034877.560000002</v>
      </c>
      <c r="H11" s="17">
        <f t="shared" si="1"/>
        <v>725822.04999999702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287280254.12</v>
      </c>
      <c r="D13" s="15">
        <v>-2854361.9100000262</v>
      </c>
      <c r="E13" s="17">
        <f t="shared" si="0"/>
        <v>284425892.20999998</v>
      </c>
      <c r="F13" s="15">
        <v>221893552.01000002</v>
      </c>
      <c r="G13" s="15">
        <v>216214216.55000001</v>
      </c>
      <c r="H13" s="17">
        <f t="shared" si="1"/>
        <v>62532340.199999958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207113197.44999999</v>
      </c>
      <c r="D15" s="15">
        <v>29392478.079999983</v>
      </c>
      <c r="E15" s="17">
        <f t="shared" si="0"/>
        <v>236505675.52999997</v>
      </c>
      <c r="F15" s="15">
        <v>217774629.54999998</v>
      </c>
      <c r="G15" s="15">
        <v>217076230.88</v>
      </c>
      <c r="H15" s="17">
        <f t="shared" si="1"/>
        <v>18731045.979999989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1083294679.5599999</v>
      </c>
      <c r="D17" s="15">
        <v>-77289841.379999995</v>
      </c>
      <c r="E17" s="17">
        <f t="shared" si="0"/>
        <v>1006004838.1799999</v>
      </c>
      <c r="F17" s="15">
        <v>694718494.83999991</v>
      </c>
      <c r="G17" s="15">
        <v>688390742.02999997</v>
      </c>
      <c r="H17" s="17">
        <f t="shared" si="1"/>
        <v>311286343.34000003</v>
      </c>
    </row>
    <row r="18" spans="2:8" x14ac:dyDescent="0.25">
      <c r="B18" s="12" t="s">
        <v>21</v>
      </c>
      <c r="C18" s="15">
        <v>155654295.41999999</v>
      </c>
      <c r="D18" s="15">
        <v>-13368051.870000005</v>
      </c>
      <c r="E18" s="17">
        <f t="shared" si="0"/>
        <v>142286243.54999998</v>
      </c>
      <c r="F18" s="15">
        <v>92817235.469999999</v>
      </c>
      <c r="G18" s="15">
        <v>92698887.859999999</v>
      </c>
      <c r="H18" s="17">
        <f t="shared" si="1"/>
        <v>49469008.079999983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2748167292.5099998</v>
      </c>
      <c r="D20" s="8">
        <f>SUM(D21:D27)</f>
        <v>94627107.410000086</v>
      </c>
      <c r="E20" s="8">
        <f t="shared" ref="E20:E27" si="2">C20+D20</f>
        <v>2842794399.9200001</v>
      </c>
      <c r="F20" s="8">
        <f>SUM(F21:F27)</f>
        <v>978707998.57000005</v>
      </c>
      <c r="G20" s="8">
        <f>SUM(G21:G27)</f>
        <v>897634235.89999998</v>
      </c>
      <c r="H20" s="8">
        <f t="shared" ref="H20:H27" si="3">E20-F20</f>
        <v>1864086401.3499999</v>
      </c>
    </row>
    <row r="21" spans="2:8" x14ac:dyDescent="0.25">
      <c r="B21" s="12" t="s">
        <v>23</v>
      </c>
      <c r="C21" s="15">
        <v>629876073.09000003</v>
      </c>
      <c r="D21" s="15">
        <v>-27236469.279999971</v>
      </c>
      <c r="E21" s="17">
        <f t="shared" si="2"/>
        <v>602639603.81000006</v>
      </c>
      <c r="F21" s="15">
        <v>276772506.89999998</v>
      </c>
      <c r="G21" s="15">
        <v>273176381.44</v>
      </c>
      <c r="H21" s="17">
        <f t="shared" si="3"/>
        <v>325867096.91000009</v>
      </c>
    </row>
    <row r="22" spans="2:8" x14ac:dyDescent="0.25">
      <c r="B22" s="12" t="s">
        <v>24</v>
      </c>
      <c r="C22" s="15">
        <v>1529441578.49</v>
      </c>
      <c r="D22" s="15">
        <v>444668879.45000005</v>
      </c>
      <c r="E22" s="17">
        <f t="shared" si="2"/>
        <v>1974110457.9400001</v>
      </c>
      <c r="F22" s="15">
        <v>561966855.20000005</v>
      </c>
      <c r="G22" s="15">
        <v>526989789.93000001</v>
      </c>
      <c r="H22" s="17">
        <f t="shared" si="3"/>
        <v>1412143602.74</v>
      </c>
    </row>
    <row r="23" spans="2:8" x14ac:dyDescent="0.25">
      <c r="B23" s="12" t="s">
        <v>25</v>
      </c>
      <c r="C23" s="15">
        <v>10610888.08</v>
      </c>
      <c r="D23" s="15">
        <v>152187.31</v>
      </c>
      <c r="E23" s="17">
        <f t="shared" si="2"/>
        <v>10763075.390000001</v>
      </c>
      <c r="F23" s="15">
        <v>10763075.390000001</v>
      </c>
      <c r="G23" s="15">
        <v>10763075.390000001</v>
      </c>
      <c r="H23" s="17">
        <f t="shared" si="3"/>
        <v>0</v>
      </c>
    </row>
    <row r="24" spans="2:8" ht="24" x14ac:dyDescent="0.25">
      <c r="B24" s="12" t="s">
        <v>26</v>
      </c>
      <c r="C24" s="15">
        <v>25170105.719999999</v>
      </c>
      <c r="D24" s="15">
        <v>-11806946.82</v>
      </c>
      <c r="E24" s="17">
        <f t="shared" si="2"/>
        <v>13363158.899999999</v>
      </c>
      <c r="F24" s="15">
        <v>11154537.029999999</v>
      </c>
      <c r="G24" s="15">
        <v>10764752.91</v>
      </c>
      <c r="H24" s="17">
        <f t="shared" si="3"/>
        <v>2208621.8699999992</v>
      </c>
    </row>
    <row r="25" spans="2:8" x14ac:dyDescent="0.25">
      <c r="B25" s="12" t="s">
        <v>27</v>
      </c>
      <c r="C25" s="16">
        <v>182240329.81999999</v>
      </c>
      <c r="D25" s="16">
        <v>3518393.200000003</v>
      </c>
      <c r="E25" s="18">
        <f t="shared" si="2"/>
        <v>185758723.01999998</v>
      </c>
      <c r="F25" s="16">
        <v>93191760.770000011</v>
      </c>
      <c r="G25" s="16">
        <v>51133960.920000002</v>
      </c>
      <c r="H25" s="18">
        <f t="shared" si="3"/>
        <v>92566962.24999997</v>
      </c>
    </row>
    <row r="26" spans="2:8" x14ac:dyDescent="0.25">
      <c r="B26" s="12" t="s">
        <v>28</v>
      </c>
      <c r="C26" s="15">
        <v>47589225.649999999</v>
      </c>
      <c r="D26" s="15">
        <v>-9554700.5700000003</v>
      </c>
      <c r="E26" s="17">
        <f t="shared" si="2"/>
        <v>38034525.079999998</v>
      </c>
      <c r="F26" s="15">
        <v>16329545.08</v>
      </c>
      <c r="G26" s="15">
        <v>16329545.08</v>
      </c>
      <c r="H26" s="17">
        <f t="shared" si="3"/>
        <v>21704980</v>
      </c>
    </row>
    <row r="27" spans="2:8" x14ac:dyDescent="0.25">
      <c r="B27" s="12" t="s">
        <v>29</v>
      </c>
      <c r="C27" s="15">
        <v>323239091.66000003</v>
      </c>
      <c r="D27" s="15">
        <v>-305114235.88</v>
      </c>
      <c r="E27" s="17">
        <f t="shared" si="2"/>
        <v>18124855.780000031</v>
      </c>
      <c r="F27" s="15">
        <v>8529718.2000000011</v>
      </c>
      <c r="G27" s="15">
        <v>8476730.2300000004</v>
      </c>
      <c r="H27" s="17">
        <f t="shared" si="3"/>
        <v>9595137.5800000299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222243775.03</v>
      </c>
      <c r="D29" s="8">
        <f>SUM(D30:D38)</f>
        <v>79322724.370000005</v>
      </c>
      <c r="E29" s="8">
        <f t="shared" ref="E29:E38" si="4">C29+D29</f>
        <v>301566499.39999998</v>
      </c>
      <c r="F29" s="8">
        <f>SUM(F30:F38)</f>
        <v>196439680.74000001</v>
      </c>
      <c r="G29" s="8">
        <f>SUM(G30:G38)</f>
        <v>192828457.41</v>
      </c>
      <c r="H29" s="8">
        <f t="shared" ref="H29:H38" si="5">E29-F29</f>
        <v>105126818.65999997</v>
      </c>
    </row>
    <row r="30" spans="2:8" ht="24" x14ac:dyDescent="0.25">
      <c r="B30" s="12" t="s">
        <v>31</v>
      </c>
      <c r="C30" s="15">
        <v>43663747.439999998</v>
      </c>
      <c r="D30" s="15">
        <v>32380563.00999999</v>
      </c>
      <c r="E30" s="17">
        <f t="shared" si="4"/>
        <v>76044310.449999988</v>
      </c>
      <c r="F30" s="15">
        <v>71612751.109999999</v>
      </c>
      <c r="G30" s="15">
        <v>70717137.079999998</v>
      </c>
      <c r="H30" s="17">
        <f t="shared" si="5"/>
        <v>4431559.3399999887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51035816.859999999</v>
      </c>
      <c r="D36" s="15">
        <v>-5907363.8100000024</v>
      </c>
      <c r="E36" s="17">
        <f t="shared" si="4"/>
        <v>45128453.049999997</v>
      </c>
      <c r="F36" s="15">
        <v>44436453.07</v>
      </c>
      <c r="G36" s="15">
        <v>44287368.829999998</v>
      </c>
      <c r="H36" s="17">
        <f t="shared" si="5"/>
        <v>691999.97999999672</v>
      </c>
    </row>
    <row r="37" spans="2:8" x14ac:dyDescent="0.25">
      <c r="B37" s="12" t="s">
        <v>38</v>
      </c>
      <c r="C37" s="15">
        <v>127544210.73</v>
      </c>
      <c r="D37" s="15">
        <v>52849525.170000017</v>
      </c>
      <c r="E37" s="17">
        <f t="shared" si="4"/>
        <v>180393735.90000004</v>
      </c>
      <c r="F37" s="15">
        <v>80390476.560000002</v>
      </c>
      <c r="G37" s="15">
        <v>77823951.5</v>
      </c>
      <c r="H37" s="17">
        <f t="shared" si="5"/>
        <v>100003259.34000003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557831951.23000002</v>
      </c>
      <c r="D40" s="8">
        <f>SUM(D41:D44)</f>
        <v>85006135.180000007</v>
      </c>
      <c r="E40" s="8">
        <f>C40+D40</f>
        <v>642838086.41000009</v>
      </c>
      <c r="F40" s="8">
        <f>SUM(F41:F44)</f>
        <v>641047956.15999997</v>
      </c>
      <c r="G40" s="8">
        <f>SUM(G41:G44)</f>
        <v>609015862.17999995</v>
      </c>
      <c r="H40" s="8">
        <f>E40-F40</f>
        <v>1790130.2500001192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557831951.23000002</v>
      </c>
      <c r="D42" s="15">
        <v>85006135.180000007</v>
      </c>
      <c r="E42" s="17">
        <f>C42+D42</f>
        <v>642838086.41000009</v>
      </c>
      <c r="F42" s="15">
        <v>641047956.15999997</v>
      </c>
      <c r="G42" s="15">
        <v>609015862.17999995</v>
      </c>
      <c r="H42" s="17">
        <f>E42-F42</f>
        <v>1790130.2500001192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5318404128.0900002</v>
      </c>
      <c r="D46" s="9">
        <f>SUM(D40,D29,D20,D10)</f>
        <v>198368234.47000006</v>
      </c>
      <c r="E46" s="9">
        <f>C46+D46</f>
        <v>5516772362.5600004</v>
      </c>
      <c r="F46" s="9">
        <f>SUM(F40,F29,F10,F20)</f>
        <v>3103024452.6500001</v>
      </c>
      <c r="G46" s="9">
        <f>SUM(G40,G29,G20,G10)</f>
        <v>2972893510.3699999</v>
      </c>
      <c r="H46" s="9">
        <f>E46-F46</f>
        <v>2413747909.9100003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2024-10-02T16:39:54Z</cp:lastPrinted>
  <dcterms:created xsi:type="dcterms:W3CDTF">2019-12-05T18:14:36Z</dcterms:created>
  <dcterms:modified xsi:type="dcterms:W3CDTF">2025-07-15T19:43:49Z</dcterms:modified>
</cp:coreProperties>
</file>